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EAD8CD1B-E5F1-4E43-8E53-028D93F22F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2" r:id="rId1"/>
    <sheet name="Benford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5" l="1"/>
  <c r="I3" i="5"/>
  <c r="I4" i="5"/>
  <c r="I5" i="5"/>
  <c r="I6" i="5"/>
  <c r="I7" i="5"/>
  <c r="I8" i="5"/>
  <c r="I9" i="5"/>
  <c r="I10" i="5"/>
  <c r="I2" i="5"/>
  <c r="H4" i="5"/>
  <c r="H5" i="5"/>
  <c r="H6" i="5"/>
  <c r="H7" i="5"/>
  <c r="H8" i="5"/>
  <c r="H9" i="5"/>
  <c r="H10" i="5"/>
  <c r="H3" i="5"/>
  <c r="H2" i="5"/>
  <c r="G3" i="5"/>
  <c r="G4" i="5"/>
  <c r="G5" i="5"/>
  <c r="G6" i="5"/>
  <c r="G7" i="5"/>
  <c r="G8" i="5"/>
  <c r="G9" i="5"/>
  <c r="G10" i="5"/>
  <c r="G2" i="5"/>
  <c r="F11" i="5"/>
  <c r="F3" i="5"/>
  <c r="F4" i="5"/>
  <c r="F5" i="5"/>
  <c r="F6" i="5"/>
  <c r="F7" i="5"/>
  <c r="F8" i="5"/>
  <c r="F9" i="5"/>
  <c r="F10" i="5"/>
  <c r="F2" i="5"/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2" i="5"/>
</calcChain>
</file>

<file path=xl/sharedStrings.xml><?xml version="1.0" encoding="utf-8"?>
<sst xmlns="http://schemas.openxmlformats.org/spreadsheetml/2006/main" count="30" uniqueCount="30">
  <si>
    <t>Assista:</t>
  </si>
  <si>
    <t>Amazon</t>
  </si>
  <si>
    <t>Yangtze</t>
  </si>
  <si>
    <t>Mississippi</t>
  </si>
  <si>
    <t>Ob</t>
  </si>
  <si>
    <t>Yenisei/</t>
  </si>
  <si>
    <t>Angara</t>
  </si>
  <si>
    <t>Yellow River</t>
  </si>
  <si>
    <t>Congo</t>
  </si>
  <si>
    <t>Amur</t>
  </si>
  <si>
    <t>Parana</t>
  </si>
  <si>
    <t>Lena</t>
  </si>
  <si>
    <t>Mackenzie</t>
  </si>
  <si>
    <t>Niger</t>
  </si>
  <si>
    <t>Mekong</t>
  </si>
  <si>
    <t>Volga</t>
  </si>
  <si>
    <t>Murray-Darling</t>
  </si>
  <si>
    <t>Rio-Grande</t>
  </si>
  <si>
    <t>Rio</t>
  </si>
  <si>
    <t>Area de Drenagem (sq miles)</t>
  </si>
  <si>
    <t>Primeiro</t>
  </si>
  <si>
    <t>Contagem</t>
  </si>
  <si>
    <t>Digitos</t>
  </si>
  <si>
    <t>Total</t>
  </si>
  <si>
    <t>% Real</t>
  </si>
  <si>
    <t>Benford</t>
  </si>
  <si>
    <t>Variaçao</t>
  </si>
  <si>
    <t>Teste Qui</t>
  </si>
  <si>
    <t>Tutorial Excel - Outspoken Market – Lei de Benford</t>
  </si>
  <si>
    <t>https://youtu.be/TcuF471ymEk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</si>
</sst>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2" formatCode="_-* #,##0_-;\-* #,##0_-;_-* &quot;-&quot;??_-;_-@_-"/>
    <numFmt numFmtId="173" formatCode="0.0%"/>
    <numFmt numFmtId="17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172" fontId="0" fillId="0" borderId="0" xfId="2" applyNumberFormat="1" applyFont="1" applyAlignment="1">
      <alignment horizontal="center"/>
    </xf>
    <xf numFmtId="173" fontId="0" fillId="0" borderId="0" xfId="3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</cellXfs>
  <cellStyles count="4">
    <cellStyle name="Hiperlink" xfId="1" builtinId="8"/>
    <cellStyle name="Normal" xfId="0" builtinId="0"/>
    <cellStyle name="Porcentagem" xfId="3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Lei</a:t>
            </a:r>
            <a:r>
              <a:rPr lang="it-IT" baseline="0"/>
              <a:t> de Benford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Benford!$G$1</c:f>
              <c:strCache>
                <c:ptCount val="1"/>
                <c:pt idx="0">
                  <c:v>%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Benford!$G$2:$G$10</c:f>
              <c:numCache>
                <c:formatCode>0.0%</c:formatCode>
                <c:ptCount val="9"/>
                <c:pt idx="0">
                  <c:v>0.29411764705882354</c:v>
                </c:pt>
                <c:pt idx="1">
                  <c:v>0.11764705882352941</c:v>
                </c:pt>
                <c:pt idx="2">
                  <c:v>5.8823529411764705E-2</c:v>
                </c:pt>
                <c:pt idx="3">
                  <c:v>5.8823529411764705E-2</c:v>
                </c:pt>
                <c:pt idx="4">
                  <c:v>5.8823529411764705E-2</c:v>
                </c:pt>
                <c:pt idx="5">
                  <c:v>0.11764705882352941</c:v>
                </c:pt>
                <c:pt idx="6">
                  <c:v>0.11764705882352941</c:v>
                </c:pt>
                <c:pt idx="7">
                  <c:v>5.8823529411764705E-2</c:v>
                </c:pt>
                <c:pt idx="8">
                  <c:v>0.11764705882352941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F-4CC0-836B-93570E37B235}"/>
            </c:ext>
          </c:extLst>
        </c:ser>
        <c:ser>
          <c:idx val="1"/>
          <c:order val="1"/>
          <c:tx>
            <c:strRef>
              <c:f>Benford!$H$1</c:f>
              <c:strCache>
                <c:ptCount val="1"/>
                <c:pt idx="0">
                  <c:v>Benford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Benford!$H$2:$H$10</c:f>
              <c:numCache>
                <c:formatCode>0.0%</c:formatCode>
                <c:ptCount val="9"/>
                <c:pt idx="0">
                  <c:v>0.3010299956639812</c:v>
                </c:pt>
                <c:pt idx="1">
                  <c:v>0.17609125905568124</c:v>
                </c:pt>
                <c:pt idx="2">
                  <c:v>0.12493873660829993</c:v>
                </c:pt>
                <c:pt idx="3">
                  <c:v>9.691001300805642E-2</c:v>
                </c:pt>
                <c:pt idx="4">
                  <c:v>7.9181246047624818E-2</c:v>
                </c:pt>
                <c:pt idx="5">
                  <c:v>6.6946789630613221E-2</c:v>
                </c:pt>
                <c:pt idx="6">
                  <c:v>5.7991946977686733E-2</c:v>
                </c:pt>
                <c:pt idx="7">
                  <c:v>5.1152522447381291E-2</c:v>
                </c:pt>
                <c:pt idx="8">
                  <c:v>4.5757490560675143E-2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F-4CC0-836B-93570E37B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277992"/>
        <c:axId val="809275040"/>
      </c:lineChart>
      <c:catAx>
        <c:axId val="809277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9275040"/>
        <c:crosses val="autoZero"/>
        <c:auto val="1"/>
        <c:lblAlgn val="ctr"/>
        <c:lblOffset val="100"/>
        <c:noMultiLvlLbl val="0"/>
      </c:catAx>
      <c:valAx>
        <c:axId val="8092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927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TcuF471ymEk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454269</xdr:colOff>
      <xdr:row>4</xdr:row>
      <xdr:rowOff>183173</xdr:rowOff>
    </xdr:from>
    <xdr:to>
      <xdr:col>3</xdr:col>
      <xdr:colOff>203688</xdr:colOff>
      <xdr:row>26</xdr:row>
      <xdr:rowOff>183173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B599F-964C-46A1-9311-207E3C553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269" y="952500"/>
          <a:ext cx="7772400" cy="419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62279</xdr:colOff>
      <xdr:row>0</xdr:row>
      <xdr:rowOff>189035</xdr:rowOff>
    </xdr:from>
    <xdr:to>
      <xdr:col>16</xdr:col>
      <xdr:colOff>377336</xdr:colOff>
      <xdr:row>17</xdr:row>
      <xdr:rowOff>36635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A51ADD-8089-4D8A-82C5-3C8565914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TcuF471ym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247D-D69A-4CD8-B309-D08992374961}">
  <dimension ref="A1:D29"/>
  <sheetViews>
    <sheetView tabSelected="1" zoomScale="130" zoomScaleNormal="130" workbookViewId="0">
      <selection activeCell="C4" sqref="C4"/>
    </sheetView>
  </sheetViews>
  <sheetFormatPr defaultColWidth="0" defaultRowHeight="15" customHeight="1" zeroHeight="1" x14ac:dyDescent="0.25"/>
  <cols>
    <col min="1" max="1" width="9.140625" style="1" customWidth="1"/>
    <col min="2" max="2" width="14.7109375" style="1" bestFit="1" customWidth="1"/>
    <col min="3" max="3" width="96.42578125" style="1" customWidth="1"/>
    <col min="4" max="4" width="9.140625" style="1" customWidth="1"/>
    <col min="5" max="16384" width="9.140625" style="1" hidden="1"/>
  </cols>
  <sheetData>
    <row r="1" spans="2:3" x14ac:dyDescent="0.25">
      <c r="B1" s="4"/>
    </row>
    <row r="2" spans="2:3" x14ac:dyDescent="0.25">
      <c r="B2" s="6" t="s">
        <v>28</v>
      </c>
      <c r="C2" s="6"/>
    </row>
    <row r="3" spans="2:3" x14ac:dyDescent="0.25">
      <c r="B3" s="6"/>
      <c r="C3" s="6"/>
    </row>
    <row r="4" spans="2:3" ht="15.75" customHeight="1" x14ac:dyDescent="0.25">
      <c r="B4" s="2" t="s">
        <v>0</v>
      </c>
      <c r="C4" s="3" t="s">
        <v>29</v>
      </c>
    </row>
    <row r="5" spans="2:3" x14ac:dyDescent="0.25"/>
    <row r="6" spans="2:3" x14ac:dyDescent="0.25">
      <c r="C6"/>
    </row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DBE13E1-1D01-490F-8989-DE56D71FFADC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C52F-9657-4B96-B2F5-D54D52C6D7BD}">
  <dimension ref="A1:I18"/>
  <sheetViews>
    <sheetView zoomScale="130" zoomScaleNormal="130" workbookViewId="0">
      <selection activeCell="E14" sqref="E14"/>
    </sheetView>
  </sheetViews>
  <sheetFormatPr defaultRowHeight="15" x14ac:dyDescent="0.25"/>
  <cols>
    <col min="1" max="1" width="14.42578125" style="5" bestFit="1" customWidth="1"/>
    <col min="2" max="2" width="27.140625" style="5" bestFit="1" customWidth="1"/>
    <col min="3" max="16384" width="9.140625" style="5"/>
  </cols>
  <sheetData>
    <row r="1" spans="1:9" x14ac:dyDescent="0.25">
      <c r="A1" s="5" t="s">
        <v>18</v>
      </c>
      <c r="B1" s="5" t="s">
        <v>19</v>
      </c>
      <c r="C1" s="5" t="s">
        <v>20</v>
      </c>
      <c r="E1" s="5" t="s">
        <v>22</v>
      </c>
      <c r="F1" s="5" t="s">
        <v>21</v>
      </c>
      <c r="G1" s="5" t="s">
        <v>24</v>
      </c>
      <c r="H1" s="5" t="s">
        <v>25</v>
      </c>
      <c r="I1" s="5" t="s">
        <v>26</v>
      </c>
    </row>
    <row r="2" spans="1:9" x14ac:dyDescent="0.25">
      <c r="A2" s="5" t="s">
        <v>1</v>
      </c>
      <c r="B2" s="7">
        <v>1170000</v>
      </c>
      <c r="C2" s="5" t="str">
        <f>LEFT(B2,1)</f>
        <v>1</v>
      </c>
      <c r="E2" s="5">
        <v>1</v>
      </c>
      <c r="F2" s="5">
        <f>COUNTIF($C$2:$C$18,E2)</f>
        <v>5</v>
      </c>
      <c r="G2" s="8">
        <f>F2/$F$11</f>
        <v>0.29411764705882354</v>
      </c>
      <c r="H2" s="8">
        <f>LOG10(1/E2+1)</f>
        <v>0.3010299956639812</v>
      </c>
      <c r="I2" s="9">
        <f>G2-H2</f>
        <v>-6.9123486051576588E-3</v>
      </c>
    </row>
    <row r="3" spans="1:9" x14ac:dyDescent="0.25">
      <c r="A3" s="5" t="s">
        <v>2</v>
      </c>
      <c r="B3" s="7">
        <v>2270000</v>
      </c>
      <c r="C3" s="5" t="str">
        <f t="shared" ref="C3:C18" si="0">LEFT(B3,1)</f>
        <v>2</v>
      </c>
      <c r="E3" s="5">
        <v>2</v>
      </c>
      <c r="F3" s="5">
        <f t="shared" ref="F3:F10" si="1">COUNTIF($C$2:$C$18,E3)</f>
        <v>2</v>
      </c>
      <c r="G3" s="8">
        <f t="shared" ref="G3:G10" si="2">F3/$F$11</f>
        <v>0.11764705882352941</v>
      </c>
      <c r="H3" s="8">
        <f>LOG10(1/E3+1)</f>
        <v>0.17609125905568124</v>
      </c>
      <c r="I3" s="9">
        <f t="shared" ref="I3:I10" si="3">G3-H3</f>
        <v>-5.8444200232151827E-2</v>
      </c>
    </row>
    <row r="4" spans="1:9" x14ac:dyDescent="0.25">
      <c r="A4" s="5" t="s">
        <v>3</v>
      </c>
      <c r="B4" s="7">
        <v>698000</v>
      </c>
      <c r="C4" s="5" t="str">
        <f t="shared" si="0"/>
        <v>6</v>
      </c>
      <c r="E4" s="5">
        <v>3</v>
      </c>
      <c r="F4" s="5">
        <f t="shared" si="1"/>
        <v>1</v>
      </c>
      <c r="G4" s="8">
        <f t="shared" si="2"/>
        <v>5.8823529411764705E-2</v>
      </c>
      <c r="H4" s="8">
        <f t="shared" ref="H4:H10" si="4">LOG10(1/E4+1)</f>
        <v>0.12493873660829993</v>
      </c>
      <c r="I4" s="9">
        <f t="shared" si="3"/>
        <v>-6.6115207196535228E-2</v>
      </c>
    </row>
    <row r="5" spans="1:9" x14ac:dyDescent="0.25">
      <c r="A5" s="5" t="s">
        <v>4</v>
      </c>
      <c r="B5" s="7">
        <v>1247000</v>
      </c>
      <c r="C5" s="5" t="str">
        <f t="shared" si="0"/>
        <v>1</v>
      </c>
      <c r="E5" s="5">
        <v>4</v>
      </c>
      <c r="F5" s="5">
        <f t="shared" si="1"/>
        <v>1</v>
      </c>
      <c r="G5" s="8">
        <f t="shared" si="2"/>
        <v>5.8823529411764705E-2</v>
      </c>
      <c r="H5" s="8">
        <f t="shared" si="4"/>
        <v>9.691001300805642E-2</v>
      </c>
      <c r="I5" s="9">
        <f t="shared" si="3"/>
        <v>-3.8086483596291715E-2</v>
      </c>
    </row>
    <row r="6" spans="1:9" x14ac:dyDescent="0.25">
      <c r="A6" s="5" t="s">
        <v>5</v>
      </c>
      <c r="B6" s="7">
        <v>1154000</v>
      </c>
      <c r="C6" s="5" t="str">
        <f t="shared" si="0"/>
        <v>1</v>
      </c>
      <c r="E6" s="5">
        <v>5</v>
      </c>
      <c r="F6" s="5">
        <f t="shared" si="1"/>
        <v>1</v>
      </c>
      <c r="G6" s="8">
        <f t="shared" si="2"/>
        <v>5.8823529411764705E-2</v>
      </c>
      <c r="H6" s="8">
        <f t="shared" si="4"/>
        <v>7.9181246047624818E-2</v>
      </c>
      <c r="I6" s="9">
        <f t="shared" si="3"/>
        <v>-2.0357716635860112E-2</v>
      </c>
    </row>
    <row r="7" spans="1:9" x14ac:dyDescent="0.25">
      <c r="A7" s="5" t="s">
        <v>6</v>
      </c>
      <c r="B7" s="7">
        <v>996000</v>
      </c>
      <c r="C7" s="5" t="str">
        <f t="shared" si="0"/>
        <v>9</v>
      </c>
      <c r="E7" s="5">
        <v>6</v>
      </c>
      <c r="F7" s="5">
        <f t="shared" si="1"/>
        <v>2</v>
      </c>
      <c r="G7" s="8">
        <f t="shared" si="2"/>
        <v>0.11764705882352941</v>
      </c>
      <c r="H7" s="8">
        <f t="shared" si="4"/>
        <v>6.6946789630613221E-2</v>
      </c>
      <c r="I7" s="9">
        <f t="shared" si="3"/>
        <v>5.0700269192916189E-2</v>
      </c>
    </row>
    <row r="8" spans="1:9" x14ac:dyDescent="0.25">
      <c r="A8" s="5" t="s">
        <v>7</v>
      </c>
      <c r="B8" s="7">
        <v>290000</v>
      </c>
      <c r="C8" s="5" t="str">
        <f t="shared" si="0"/>
        <v>2</v>
      </c>
      <c r="E8" s="5">
        <v>7</v>
      </c>
      <c r="F8" s="5">
        <f t="shared" si="1"/>
        <v>2</v>
      </c>
      <c r="G8" s="8">
        <f t="shared" si="2"/>
        <v>0.11764705882352941</v>
      </c>
      <c r="H8" s="8">
        <f t="shared" si="4"/>
        <v>5.7991946977686733E-2</v>
      </c>
      <c r="I8" s="9">
        <f t="shared" si="3"/>
        <v>5.9655111845842677E-2</v>
      </c>
    </row>
    <row r="9" spans="1:9" x14ac:dyDescent="0.25">
      <c r="A9" s="5" t="s">
        <v>8</v>
      </c>
      <c r="B9" s="7">
        <v>1440000</v>
      </c>
      <c r="C9" s="5" t="str">
        <f t="shared" si="0"/>
        <v>1</v>
      </c>
      <c r="E9" s="5">
        <v>8</v>
      </c>
      <c r="F9" s="5">
        <f t="shared" si="1"/>
        <v>1</v>
      </c>
      <c r="G9" s="8">
        <f t="shared" si="2"/>
        <v>5.8823529411764705E-2</v>
      </c>
      <c r="H9" s="8">
        <f t="shared" si="4"/>
        <v>5.1152522447381291E-2</v>
      </c>
      <c r="I9" s="9">
        <f t="shared" si="3"/>
        <v>7.6710069643834145E-3</v>
      </c>
    </row>
    <row r="10" spans="1:9" x14ac:dyDescent="0.25">
      <c r="A10" s="5" t="s">
        <v>9</v>
      </c>
      <c r="B10" s="7">
        <v>730000</v>
      </c>
      <c r="C10" s="5" t="str">
        <f t="shared" si="0"/>
        <v>7</v>
      </c>
      <c r="E10" s="5">
        <v>9</v>
      </c>
      <c r="F10" s="5">
        <f t="shared" si="1"/>
        <v>2</v>
      </c>
      <c r="G10" s="8">
        <f t="shared" si="2"/>
        <v>0.11764705882352941</v>
      </c>
      <c r="H10" s="8">
        <f t="shared" si="4"/>
        <v>4.5757490560675143E-2</v>
      </c>
      <c r="I10" s="9">
        <f t="shared" si="3"/>
        <v>7.1889568262854267E-2</v>
      </c>
    </row>
    <row r="11" spans="1:9" x14ac:dyDescent="0.25">
      <c r="A11" s="5" t="s">
        <v>10</v>
      </c>
      <c r="B11" s="7">
        <v>1197000</v>
      </c>
      <c r="C11" s="5" t="str">
        <f t="shared" si="0"/>
        <v>1</v>
      </c>
      <c r="E11" s="5" t="s">
        <v>23</v>
      </c>
      <c r="F11" s="5">
        <f>SUM(F2:F10)</f>
        <v>17</v>
      </c>
    </row>
    <row r="12" spans="1:9" x14ac:dyDescent="0.25">
      <c r="A12" s="5" t="s">
        <v>11</v>
      </c>
      <c r="B12" s="7">
        <v>961000</v>
      </c>
      <c r="C12" s="5" t="str">
        <f t="shared" si="0"/>
        <v>9</v>
      </c>
    </row>
    <row r="13" spans="1:9" x14ac:dyDescent="0.25">
      <c r="A13" s="5" t="s">
        <v>12</v>
      </c>
      <c r="B13" s="7">
        <v>697000</v>
      </c>
      <c r="C13" s="5" t="str">
        <f t="shared" si="0"/>
        <v>6</v>
      </c>
      <c r="E13" s="5" t="s">
        <v>27</v>
      </c>
    </row>
    <row r="14" spans="1:9" x14ac:dyDescent="0.25">
      <c r="A14" s="5" t="s">
        <v>13</v>
      </c>
      <c r="B14" s="7">
        <v>850000</v>
      </c>
      <c r="C14" s="5" t="str">
        <f t="shared" si="0"/>
        <v>8</v>
      </c>
      <c r="E14" s="10">
        <f>CHITEST(G2:G10,H2:H10)</f>
        <v>0.99998389860931303</v>
      </c>
    </row>
    <row r="15" spans="1:9" x14ac:dyDescent="0.25">
      <c r="A15" s="5" t="s">
        <v>14</v>
      </c>
      <c r="B15" s="7">
        <v>750000</v>
      </c>
      <c r="C15" s="5" t="str">
        <f t="shared" si="0"/>
        <v>7</v>
      </c>
    </row>
    <row r="16" spans="1:9" x14ac:dyDescent="0.25">
      <c r="A16" s="5" t="s">
        <v>15</v>
      </c>
      <c r="B16" s="7">
        <v>533000</v>
      </c>
      <c r="C16" s="5" t="str">
        <f t="shared" si="0"/>
        <v>5</v>
      </c>
    </row>
    <row r="17" spans="1:3" x14ac:dyDescent="0.25">
      <c r="A17" s="5" t="s">
        <v>16</v>
      </c>
      <c r="B17" s="7">
        <v>410000</v>
      </c>
      <c r="C17" s="5" t="str">
        <f t="shared" si="0"/>
        <v>4</v>
      </c>
    </row>
    <row r="18" spans="1:3" x14ac:dyDescent="0.25">
      <c r="A18" s="5" t="s">
        <v>17</v>
      </c>
      <c r="B18" s="7">
        <v>310000</v>
      </c>
      <c r="C18" s="5" t="str">
        <f t="shared" si="0"/>
        <v>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Capa</vt:lpstr>
      <vt:lpstr>Benford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Leandro Guerra</cp:lastModifiedBy>
  <dcterms:created xsi:type="dcterms:W3CDTF">2015-11-06T22:17:13Z</dcterms:created>
  <dcterms:modified xsi:type="dcterms:W3CDTF">2020-09-28T12:02:43Z</dcterms:modified>
</cp:coreProperties>
</file>